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 autoCompressPictures="0"/>
  <xr:revisionPtr revIDLastSave="0" documentId="13_ncr:1_{39EAC9FD-6666-48EE-9C4E-9EE4A5542638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a="1"/>
  <c r="B3" i="14"/>
  <c r="B5" i="14" a="1"/>
  <c r="H5" i="14"/>
  <c r="B7" i="14" a="1"/>
  <c r="E7" i="14"/>
  <c r="B9" i="14" a="1"/>
  <c r="G9" i="14"/>
  <c r="B11" i="14" a="1"/>
  <c r="G11" i="14"/>
  <c r="B13" i="14" a="1"/>
  <c r="B13" i="14"/>
  <c r="C15" i="14"/>
  <c r="F5" i="14"/>
  <c r="B5" i="14"/>
  <c r="D5" i="14"/>
  <c r="C5" i="14"/>
  <c r="F11" i="14"/>
  <c r="D11" i="14"/>
  <c r="E5" i="14"/>
  <c r="G5" i="14"/>
  <c r="H3" i="14"/>
  <c r="H2" i="14"/>
  <c r="B19" i="14" a="1"/>
  <c r="C19" i="14"/>
  <c r="E9" i="14"/>
  <c r="B9" i="14"/>
  <c r="C3" i="14"/>
  <c r="C2" i="14"/>
  <c r="D3" i="14"/>
  <c r="D2" i="14"/>
  <c r="F9" i="14"/>
  <c r="F3" i="14"/>
  <c r="F2" i="14"/>
  <c r="E3" i="14"/>
  <c r="E2" i="14"/>
  <c r="C7" i="14"/>
  <c r="F7" i="14"/>
  <c r="G7" i="14"/>
  <c r="B25" i="14" a="1"/>
  <c r="B25" i="14"/>
  <c r="B17" i="14" a="1"/>
  <c r="B17" i="14"/>
  <c r="B16" i="14"/>
  <c r="B27" i="14" a="1"/>
  <c r="C27" i="14"/>
  <c r="B23" i="14" a="1"/>
  <c r="B23" i="14"/>
  <c r="B11" i="14"/>
  <c r="C9" i="14"/>
  <c r="H7" i="14"/>
  <c r="C11" i="14"/>
  <c r="C13" i="14"/>
  <c r="E11" i="14"/>
  <c r="B21" i="14" a="1"/>
  <c r="F21" i="14"/>
  <c r="H9" i="14"/>
  <c r="D9" i="14"/>
  <c r="H11" i="14"/>
  <c r="D7" i="14"/>
  <c r="B7" i="14"/>
  <c r="G3" i="14"/>
  <c r="G2" i="14"/>
  <c r="C29" i="14"/>
  <c r="B29" i="14"/>
  <c r="F19" i="14"/>
  <c r="H19" i="14"/>
  <c r="G19" i="14"/>
  <c r="B19" i="14"/>
  <c r="E19" i="14"/>
  <c r="D19" i="14"/>
  <c r="B43" i="14"/>
  <c r="G17" i="14"/>
  <c r="G16" i="14"/>
  <c r="F17" i="14"/>
  <c r="F16" i="14"/>
  <c r="D17" i="14"/>
  <c r="D16" i="14"/>
  <c r="D23" i="14"/>
  <c r="B27" i="14"/>
  <c r="H17" i="14"/>
  <c r="H16" i="14"/>
  <c r="H23" i="14"/>
  <c r="C17" i="14"/>
  <c r="C16" i="14"/>
  <c r="E17" i="14"/>
  <c r="E16" i="14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/>
  <c r="B41" i="14" a="1"/>
  <c r="C41" i="14"/>
  <c r="B37" i="14" a="1"/>
  <c r="H37" i="14"/>
  <c r="B33" i="14" a="1"/>
  <c r="D33" i="14"/>
  <c r="B31" i="14" a="1"/>
  <c r="G31" i="14"/>
  <c r="G30" i="14"/>
  <c r="B39" i="14" a="1"/>
  <c r="H39" i="14"/>
  <c r="G21" i="14"/>
  <c r="H21" i="14"/>
  <c r="C43" i="14"/>
  <c r="B55" i="14" a="1"/>
  <c r="C55" i="14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/>
  <c r="F31" i="14"/>
  <c r="F30" i="14"/>
  <c r="E31" i="14"/>
  <c r="E30" i="14"/>
  <c r="C31" i="14"/>
  <c r="C30" i="14"/>
  <c r="H35" i="14"/>
  <c r="E33" i="14"/>
  <c r="B53" i="14" a="1"/>
  <c r="E53" i="14"/>
  <c r="B57" i="14"/>
  <c r="D35" i="14"/>
  <c r="D31" i="14"/>
  <c r="D30" i="14"/>
  <c r="D37" i="14"/>
  <c r="C37" i="14"/>
  <c r="E37" i="14"/>
  <c r="G37" i="14"/>
  <c r="B51" i="14" a="1"/>
  <c r="D51" i="14"/>
  <c r="B45" i="14" a="1"/>
  <c r="G45" i="14"/>
  <c r="G44" i="14"/>
  <c r="G33" i="14"/>
  <c r="C33" i="14"/>
  <c r="H31" i="14"/>
  <c r="H30" i="14"/>
  <c r="F33" i="14"/>
  <c r="C39" i="14"/>
  <c r="F39" i="14"/>
  <c r="G39" i="14"/>
  <c r="B49" i="14" a="1"/>
  <c r="H49" i="14"/>
  <c r="B47" i="14" a="1"/>
  <c r="B47" i="14"/>
  <c r="C57" i="14"/>
  <c r="B55" i="14"/>
  <c r="H53" i="14"/>
  <c r="E51" i="14"/>
  <c r="C45" i="14"/>
  <c r="C44" i="14"/>
  <c r="G47" i="14"/>
  <c r="F47" i="14"/>
  <c r="C71" i="14"/>
  <c r="H47" i="14"/>
  <c r="G49" i="14"/>
  <c r="D47" i="14"/>
  <c r="B71" i="14"/>
  <c r="B49" i="14"/>
  <c r="B45" i="14"/>
  <c r="B44" i="14"/>
  <c r="F45" i="14"/>
  <c r="F44" i="14"/>
  <c r="C49" i="14"/>
  <c r="D49" i="14"/>
  <c r="H51" i="14"/>
  <c r="H45" i="14"/>
  <c r="H44" i="14"/>
  <c r="E45" i="14"/>
  <c r="E44" i="14"/>
  <c r="E47" i="14"/>
  <c r="F49" i="14"/>
  <c r="D45" i="14"/>
  <c r="D44" i="14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/>
  <c r="B69" i="14" a="1"/>
  <c r="C69" i="14"/>
  <c r="B65" i="14" a="1"/>
  <c r="E65" i="14"/>
  <c r="B61" i="14" a="1"/>
  <c r="E61" i="14"/>
  <c r="B67" i="14" a="1"/>
  <c r="F67" i="14"/>
  <c r="B59" i="14" a="1"/>
  <c r="B59" i="14"/>
  <c r="B58" i="14"/>
  <c r="B75" i="14" a="1"/>
  <c r="B75" i="14"/>
  <c r="B83" i="14" a="1"/>
  <c r="B81" i="14" a="1"/>
  <c r="E81" i="14"/>
  <c r="B67" i="14"/>
  <c r="D63" i="14"/>
  <c r="C61" i="14"/>
  <c r="H61" i="14"/>
  <c r="B61" i="14"/>
  <c r="F63" i="14"/>
  <c r="B73" i="14" a="1"/>
  <c r="B79" i="14" a="1"/>
  <c r="D79" i="14"/>
  <c r="G61" i="14"/>
  <c r="C85" i="14"/>
  <c r="B85" i="14"/>
  <c r="F61" i="14"/>
  <c r="D61" i="14"/>
  <c r="B77" i="14" a="1"/>
  <c r="C77" i="14"/>
  <c r="H63" i="14"/>
  <c r="B69" i="14"/>
  <c r="D65" i="14"/>
  <c r="H59" i="14"/>
  <c r="H58" i="14"/>
  <c r="G67" i="14"/>
  <c r="D67" i="14"/>
  <c r="C63" i="14"/>
  <c r="G63" i="14"/>
  <c r="B63" i="14"/>
  <c r="G65" i="14"/>
  <c r="B65" i="14"/>
  <c r="C65" i="14"/>
  <c r="F59" i="14"/>
  <c r="F58" i="14"/>
  <c r="E59" i="14"/>
  <c r="E58" i="14"/>
  <c r="C59" i="14"/>
  <c r="C58" i="14"/>
  <c r="H67" i="14"/>
  <c r="G59" i="14"/>
  <c r="G58" i="14"/>
  <c r="H65" i="14"/>
  <c r="C67" i="14"/>
  <c r="F65" i="14"/>
  <c r="D59" i="14"/>
  <c r="D58" i="14"/>
  <c r="E67" i="14"/>
  <c r="C75" i="14"/>
  <c r="E75" i="14"/>
  <c r="D75" i="14"/>
  <c r="H75" i="14"/>
  <c r="F75" i="14"/>
  <c r="B97" i="14" a="1"/>
  <c r="C97" i="14"/>
  <c r="G75" i="14"/>
  <c r="C81" i="14"/>
  <c r="B81" i="14"/>
  <c r="F81" i="14"/>
  <c r="B91" i="14" a="1"/>
  <c r="D91" i="14"/>
  <c r="G79" i="14"/>
  <c r="C99" i="14"/>
  <c r="C79" i="14"/>
  <c r="H81" i="14"/>
  <c r="B93" i="14" a="1"/>
  <c r="H93" i="14"/>
  <c r="G81" i="14"/>
  <c r="D81" i="14"/>
  <c r="B83" i="14"/>
  <c r="C83" i="14"/>
  <c r="C73" i="14"/>
  <c r="C72" i="14"/>
  <c r="B73" i="14"/>
  <c r="B72" i="14"/>
  <c r="B89" i="14" a="1"/>
  <c r="B87" i="14" a="1"/>
  <c r="E73" i="14"/>
  <c r="E72" i="14"/>
  <c r="B99" i="14"/>
  <c r="B95" i="14" a="1"/>
  <c r="H95" i="14"/>
  <c r="H73" i="14"/>
  <c r="H72" i="14"/>
  <c r="F73" i="14"/>
  <c r="F72" i="14"/>
  <c r="G73" i="14"/>
  <c r="G72" i="14"/>
  <c r="D73" i="14"/>
  <c r="D72" i="14"/>
  <c r="E77" i="14"/>
  <c r="H77" i="14"/>
  <c r="F77" i="14"/>
  <c r="G77" i="14"/>
  <c r="D77" i="14"/>
  <c r="B77" i="14"/>
  <c r="B79" i="14"/>
  <c r="F79" i="14"/>
  <c r="H79" i="14"/>
  <c r="E79" i="14"/>
  <c r="B91" i="14"/>
  <c r="B97" i="14"/>
  <c r="B101" i="14" a="1"/>
  <c r="H101" i="14"/>
  <c r="H100" i="14"/>
  <c r="F91" i="14"/>
  <c r="B111" i="14" a="1"/>
  <c r="B111" i="14"/>
  <c r="G91" i="14"/>
  <c r="B105" i="14" a="1"/>
  <c r="E105" i="14"/>
  <c r="B103" i="14" a="1"/>
  <c r="B103" i="14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/>
  <c r="B107" i="14" a="1"/>
  <c r="B107" i="14"/>
  <c r="B93" i="14"/>
  <c r="E93" i="14"/>
  <c r="E89" i="14"/>
  <c r="G89" i="14"/>
  <c r="F89" i="14"/>
  <c r="B89" i="14"/>
  <c r="H89" i="14"/>
  <c r="D89" i="14"/>
  <c r="C89" i="14"/>
  <c r="G87" i="14"/>
  <c r="G86" i="14"/>
  <c r="E87" i="14"/>
  <c r="E86" i="14"/>
  <c r="C87" i="14"/>
  <c r="C86" i="14"/>
  <c r="B87" i="14"/>
  <c r="B86" i="14"/>
  <c r="H87" i="14"/>
  <c r="H86" i="14"/>
  <c r="D87" i="14"/>
  <c r="D86" i="14"/>
  <c r="F87" i="14"/>
  <c r="F86" i="14"/>
  <c r="E95" i="14"/>
  <c r="G95" i="14"/>
  <c r="D101" i="14"/>
  <c r="D100" i="14"/>
  <c r="C101" i="14"/>
  <c r="C100" i="14"/>
  <c r="C111" i="14"/>
  <c r="D103" i="14"/>
  <c r="G101" i="14"/>
  <c r="G100" i="14"/>
  <c r="B119" i="14" a="1"/>
  <c r="C119" i="14"/>
  <c r="F101" i="14"/>
  <c r="F100" i="14"/>
  <c r="E101" i="14"/>
  <c r="E100" i="14"/>
  <c r="C103" i="14"/>
  <c r="B101" i="14"/>
  <c r="B100" i="14"/>
  <c r="B115" i="14" a="1"/>
  <c r="F115" i="14"/>
  <c r="F114" i="14"/>
  <c r="C105" i="14"/>
  <c r="B123" i="14" a="1"/>
  <c r="G123" i="14"/>
  <c r="B105" i="14"/>
  <c r="G105" i="14"/>
  <c r="H105" i="14"/>
  <c r="H103" i="14"/>
  <c r="E103" i="14"/>
  <c r="G103" i="14"/>
  <c r="F103" i="14"/>
  <c r="C127" i="14"/>
  <c r="B121" i="14" a="1"/>
  <c r="E121" i="14"/>
  <c r="D105" i="14"/>
  <c r="F105" i="14"/>
  <c r="B125" i="14" a="1"/>
  <c r="B125" i="14"/>
  <c r="B127" i="14"/>
  <c r="C107" i="14"/>
  <c r="D107" i="14"/>
  <c r="B117" i="14" a="1"/>
  <c r="F117" i="14"/>
  <c r="G107" i="14"/>
  <c r="H107" i="14"/>
  <c r="H109" i="14"/>
  <c r="G109" i="14"/>
  <c r="B109" i="14"/>
  <c r="E107" i="14"/>
  <c r="D109" i="14"/>
  <c r="F109" i="14"/>
  <c r="F107" i="14"/>
  <c r="C109" i="14"/>
  <c r="H119" i="14"/>
  <c r="E119" i="14"/>
  <c r="D119" i="14"/>
  <c r="G119" i="14"/>
  <c r="B119" i="14"/>
  <c r="F119" i="14"/>
  <c r="H115" i="14"/>
  <c r="H114" i="14"/>
  <c r="B133" i="14" a="1"/>
  <c r="D133" i="14"/>
  <c r="H123" i="14"/>
  <c r="C123" i="14"/>
  <c r="C115" i="14"/>
  <c r="C114" i="14"/>
  <c r="B121" i="14"/>
  <c r="E115" i="14"/>
  <c r="E114" i="14"/>
  <c r="B115" i="14"/>
  <c r="B114" i="14"/>
  <c r="D123" i="14"/>
  <c r="B129" i="14" a="1"/>
  <c r="F129" i="14"/>
  <c r="F128" i="14"/>
  <c r="B137" i="14" a="1"/>
  <c r="F137" i="14"/>
  <c r="B139" i="14" a="1"/>
  <c r="B139" i="14"/>
  <c r="B123" i="14"/>
  <c r="E123" i="14"/>
  <c r="D115" i="14"/>
  <c r="D114" i="14"/>
  <c r="G115" i="14"/>
  <c r="G114" i="14"/>
  <c r="H117" i="14"/>
  <c r="B135" i="14" a="1"/>
  <c r="C135" i="14"/>
  <c r="E117" i="14"/>
  <c r="B141" i="14"/>
  <c r="G121" i="14"/>
  <c r="D121" i="14"/>
  <c r="C141" i="14"/>
  <c r="H121" i="14"/>
  <c r="F123" i="14"/>
  <c r="F121" i="14"/>
  <c r="C125" i="14"/>
  <c r="B131" i="14" a="1"/>
  <c r="G131" i="14"/>
  <c r="D117" i="14"/>
  <c r="C121" i="14"/>
  <c r="G117" i="14"/>
  <c r="C117" i="14"/>
  <c r="B117" i="14"/>
  <c r="B133" i="14"/>
  <c r="C133" i="14"/>
  <c r="H133" i="14"/>
  <c r="E133" i="14"/>
  <c r="F133" i="14"/>
  <c r="G133" i="14"/>
  <c r="D129" i="14"/>
  <c r="D128" i="14"/>
  <c r="C129" i="14"/>
  <c r="C128" i="14"/>
  <c r="H129" i="14"/>
  <c r="H128" i="14"/>
  <c r="E129" i="14"/>
  <c r="E128" i="14"/>
  <c r="H135" i="14"/>
  <c r="G135" i="14"/>
  <c r="G137" i="14"/>
  <c r="E137" i="14"/>
  <c r="B153" i="14" a="1"/>
  <c r="B153" i="14"/>
  <c r="B145" i="14" a="1"/>
  <c r="F145" i="14"/>
  <c r="B137" i="14"/>
  <c r="G129" i="14"/>
  <c r="G128" i="14"/>
  <c r="H137" i="14"/>
  <c r="B129" i="14"/>
  <c r="B128" i="14"/>
  <c r="C155" i="14"/>
  <c r="B147" i="14" a="1"/>
  <c r="B147" i="14"/>
  <c r="C139" i="14"/>
  <c r="B149" i="14" a="1"/>
  <c r="B149" i="14"/>
  <c r="D137" i="14"/>
  <c r="C137" i="14"/>
  <c r="B155" i="14"/>
  <c r="B151" i="14" a="1"/>
  <c r="F151" i="14"/>
  <c r="B135" i="14"/>
  <c r="E135" i="14"/>
  <c r="B131" i="14"/>
  <c r="B143" i="14" a="1"/>
  <c r="B143" i="14"/>
  <c r="B142" i="14"/>
  <c r="E131" i="14"/>
  <c r="F135" i="14"/>
  <c r="D135" i="14"/>
  <c r="H131" i="14"/>
  <c r="F131" i="14"/>
  <c r="D131" i="14"/>
  <c r="C131" i="14"/>
  <c r="H145" i="14"/>
  <c r="B165" i="14" a="1"/>
  <c r="C165" i="14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/>
  <c r="D156" i="14"/>
  <c r="B161" i="14" a="1"/>
  <c r="B161" i="14"/>
  <c r="D143" i="14"/>
  <c r="D142" i="14"/>
  <c r="F149" i="14"/>
  <c r="B159" i="14" a="1"/>
  <c r="G159" i="14"/>
  <c r="G151" i="14"/>
  <c r="B163" i="14" a="1"/>
  <c r="F163" i="14"/>
  <c r="E143" i="14"/>
  <c r="E142" i="14"/>
  <c r="G149" i="14"/>
  <c r="D151" i="14"/>
  <c r="E149" i="14"/>
  <c r="H149" i="14"/>
  <c r="H151" i="14"/>
  <c r="B167" i="14" a="1"/>
  <c r="C167" i="14"/>
  <c r="H143" i="14"/>
  <c r="H142" i="14"/>
  <c r="F143" i="14"/>
  <c r="F142" i="14"/>
  <c r="C149" i="14"/>
  <c r="D149" i="14"/>
  <c r="C151" i="14"/>
  <c r="B151" i="14"/>
  <c r="C143" i="14"/>
  <c r="C142" i="14"/>
  <c r="G143" i="14"/>
  <c r="G142" i="14"/>
  <c r="E151" i="14"/>
  <c r="E165" i="14"/>
  <c r="G165" i="14"/>
  <c r="F165" i="14"/>
  <c r="B165" i="14"/>
  <c r="D165" i="14"/>
  <c r="H165" i="14"/>
  <c r="C163" i="14"/>
  <c r="C157" i="14"/>
  <c r="C156" i="14"/>
  <c r="G157" i="14"/>
  <c r="G156" i="14"/>
  <c r="H157" i="14"/>
  <c r="H156" i="14"/>
  <c r="B157" i="14"/>
  <c r="B156" i="14"/>
  <c r="H163" i="14"/>
  <c r="E157" i="14"/>
  <c r="E156" i="14"/>
  <c r="F157" i="14"/>
  <c r="F156" i="14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<sst xmlns="http://schemas.openxmlformats.org/spreadsheetml/2006/main" count="74" uniqueCount="33">
  <si>
    <t>PONDELOK</t>
  </si>
  <si>
    <t>Poznámky:</t>
  </si>
  <si>
    <t>január</t>
  </si>
  <si>
    <t>Little League Morava, Otrokovice</t>
  </si>
  <si>
    <t>Little League Morava, Ostrava (Vřesina)</t>
  </si>
  <si>
    <t>Little League Morava, Brno (Hroch)</t>
  </si>
  <si>
    <t>turnaj kadetky, Břeclav</t>
  </si>
  <si>
    <t>ČSL Brno U16</t>
  </si>
  <si>
    <t>ČSL Kunovice U16</t>
  </si>
  <si>
    <t>ČSL Trnava U16</t>
  </si>
  <si>
    <t>ČSL Finále U16</t>
  </si>
  <si>
    <t>Kadetská liga ČSL U16, Kunovice</t>
  </si>
  <si>
    <t>ME v softbale U18 Praha</t>
  </si>
  <si>
    <t>ME v softbale muži, DEN</t>
  </si>
  <si>
    <t>Městská hala, Otrokovice Little League</t>
  </si>
  <si>
    <t>ČLJ 1.kolo PARDUBICE</t>
  </si>
  <si>
    <t>ČLJ 2.kolo KUNOVICE</t>
  </si>
  <si>
    <t>ČLJ 3.kolo BLANSKO</t>
  </si>
  <si>
    <t>ČLJ 5.kolo TRNAVA</t>
  </si>
  <si>
    <t>ČLJ 6.kolo (miesto neurčené)</t>
  </si>
  <si>
    <t>ČLJ FT</t>
  </si>
  <si>
    <t>Little League Morava, Opava, Moravská liga Trnava (ženy)</t>
  </si>
  <si>
    <t>EUROLIGA - ÉRD (ženy)</t>
  </si>
  <si>
    <t>EUROLIGA - TRNAVA (ženy)</t>
  </si>
  <si>
    <t>FT - EUROLIGA - TRNAVA / BRATISLAVA</t>
  </si>
  <si>
    <t>ČSL Brno U16, Oldstars cup Trnava (slowpitch)</t>
  </si>
  <si>
    <t>DOD na baseballovom ihrisku na Cukrovej</t>
  </si>
  <si>
    <t>slovenská liga JUN+ŽEN, Trnava (od 17:15)</t>
  </si>
  <si>
    <t>slovenská liga JUN+ŽEN, Bratislava (od 17:15)</t>
  </si>
  <si>
    <t>ČLJ 4.kolo BRNO</t>
  </si>
  <si>
    <t>ME v softbale muži, DEN, ME v softbale U18 Praha</t>
  </si>
  <si>
    <t>ČSL Břeclav U16, sústredenie softballovej reprezentácie mužov, Trnava</t>
  </si>
  <si>
    <t>sústredenie reprezetácie U18,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</si>
</sst>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73" zoomScaleNormal="100" workbookViewId="0">
      <selection activeCell="H81" sqref="H81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2023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44921</v>
      </c>
      <c r="C3" s="11">
        <v>44922</v>
      </c>
      <c r="D3" s="11">
        <v>44923</v>
      </c>
      <c r="E3" s="11">
        <v>44924</v>
      </c>
      <c r="F3" s="11">
        <v>44925</v>
      </c>
      <c r="G3" s="11">
        <v>44926</v>
      </c>
      <c r="H3" s="12">
        <v>44927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44928</v>
      </c>
      <c r="C5" s="11">
        <v>44929</v>
      </c>
      <c r="D5" s="11">
        <v>44930</v>
      </c>
      <c r="E5" s="11">
        <v>44931</v>
      </c>
      <c r="F5" s="11">
        <v>44932</v>
      </c>
      <c r="G5" s="11">
        <v>44933</v>
      </c>
      <c r="H5" s="12">
        <v>44934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44935</v>
      </c>
      <c r="C7" s="11">
        <v>44936</v>
      </c>
      <c r="D7" s="11">
        <v>44937</v>
      </c>
      <c r="E7" s="11">
        <v>44938</v>
      </c>
      <c r="F7" s="11">
        <v>44939</v>
      </c>
      <c r="G7" s="11">
        <v>44940</v>
      </c>
      <c r="H7" s="12">
        <v>44941</v>
      </c>
    </row>
    <row r="8" spans="1:8" ht="56.25" customHeight="1" x14ac:dyDescent="0.3">
      <c r="B8" s="7"/>
      <c r="C8" s="7"/>
      <c r="D8" s="7"/>
      <c r="E8" s="7"/>
      <c r="F8" s="7"/>
      <c r="G8" s="7"/>
      <c r="H8" s="8" t="s">
        <v>6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44942</v>
      </c>
      <c r="C9" s="11">
        <v>44943</v>
      </c>
      <c r="D9" s="11">
        <v>44944</v>
      </c>
      <c r="E9" s="11">
        <v>44945</v>
      </c>
      <c r="F9" s="11">
        <v>44946</v>
      </c>
      <c r="G9" s="11">
        <v>44947</v>
      </c>
      <c r="H9" s="12">
        <v>44948</v>
      </c>
    </row>
    <row r="10" spans="1:8" ht="56.25" customHeight="1" x14ac:dyDescent="0.3">
      <c r="B10" s="7"/>
      <c r="C10" s="7"/>
      <c r="D10" s="7"/>
      <c r="E10" s="7"/>
      <c r="F10" s="7"/>
      <c r="G10" s="7" t="s">
        <v>3</v>
      </c>
      <c r="H10" s="8" t="s">
        <v>14</v>
      </c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44949</v>
      </c>
      <c r="C11" s="11">
        <v>44950</v>
      </c>
      <c r="D11" s="11">
        <v>44951</v>
      </c>
      <c r="E11" s="11">
        <v>44952</v>
      </c>
      <c r="F11" s="11">
        <v>44953</v>
      </c>
      <c r="G11" s="11">
        <v>44954</v>
      </c>
      <c r="H11" s="12">
        <v>44955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44956</v>
      </c>
      <c r="C13" s="11">
        <v>44957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>YEAR(DATE(Kalendár1Rok,Kalendár1MesiacMožnosť+1,1))</f>
        <v>2023</v>
      </c>
      <c r="C15" s="16" t="str">
        <f>TEXT(DATE(Kalendár1Rok,Kalendár1MesiacMožnosť+1,1),"mmmm")</f>
        <v>február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44956</v>
      </c>
      <c r="C17" s="11">
        <v>44957</v>
      </c>
      <c r="D17" s="11">
        <v>44958</v>
      </c>
      <c r="E17" s="11">
        <v>44959</v>
      </c>
      <c r="F17" s="11">
        <v>44960</v>
      </c>
      <c r="G17" s="11">
        <v>44961</v>
      </c>
      <c r="H17" s="12">
        <v>44962</v>
      </c>
    </row>
    <row r="18" spans="1:8" ht="56.25" customHeight="1" x14ac:dyDescent="0.3">
      <c r="B18" s="7"/>
      <c r="C18" s="7"/>
      <c r="D18" s="7"/>
      <c r="E18" s="7"/>
      <c r="F18" s="7"/>
      <c r="G18" s="7" t="s">
        <v>11</v>
      </c>
      <c r="H18" s="8"/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44963</v>
      </c>
      <c r="C19" s="11">
        <v>44964</v>
      </c>
      <c r="D19" s="11">
        <v>44965</v>
      </c>
      <c r="E19" s="11">
        <v>44966</v>
      </c>
      <c r="F19" s="11">
        <v>44967</v>
      </c>
      <c r="G19" s="11">
        <v>44968</v>
      </c>
      <c r="H19" s="12">
        <v>44969</v>
      </c>
    </row>
    <row r="20" spans="1:8" ht="56.25" customHeight="1" x14ac:dyDescent="0.3">
      <c r="B20" s="7"/>
      <c r="C20" s="7"/>
      <c r="D20" s="7"/>
      <c r="E20" s="7"/>
      <c r="F20" s="7"/>
      <c r="G20" s="7"/>
      <c r="H20" s="8"/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44970</v>
      </c>
      <c r="C21" s="11">
        <v>44971</v>
      </c>
      <c r="D21" s="11">
        <v>44972</v>
      </c>
      <c r="E21" s="11">
        <v>44973</v>
      </c>
      <c r="F21" s="11">
        <v>44974</v>
      </c>
      <c r="G21" s="11">
        <v>44975</v>
      </c>
      <c r="H21" s="12">
        <v>44976</v>
      </c>
    </row>
    <row r="22" spans="1:8" ht="56.25" customHeight="1" x14ac:dyDescent="0.3">
      <c r="B22" s="7"/>
      <c r="C22" s="7"/>
      <c r="D22" s="7"/>
      <c r="E22" s="7"/>
      <c r="F22" s="7"/>
      <c r="G22" s="7"/>
      <c r="H22" s="8" t="s">
        <v>4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44977</v>
      </c>
      <c r="C23" s="11">
        <v>44978</v>
      </c>
      <c r="D23" s="11">
        <v>44979</v>
      </c>
      <c r="E23" s="11">
        <v>44980</v>
      </c>
      <c r="F23" s="11">
        <v>44981</v>
      </c>
      <c r="G23" s="11">
        <v>44982</v>
      </c>
      <c r="H23" s="12">
        <v>44983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44984</v>
      </c>
      <c r="C25" s="11">
        <v>44985</v>
      </c>
      <c r="D25" s="11">
        <v>44986</v>
      </c>
      <c r="E25" s="11">
        <v>44987</v>
      </c>
      <c r="F25" s="11">
        <v>44988</v>
      </c>
      <c r="G25" s="11">
        <v>44989</v>
      </c>
      <c r="H25" s="12">
        <v>44990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44991</v>
      </c>
      <c r="C27" s="11">
        <v>44992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>YEAR(DATE(Kalendár2Rok,Kalendár2MesiacMožnosť+1,1))</f>
        <v>2023</v>
      </c>
      <c r="C29" s="16" t="str">
        <f>TEXT(DATE(Kalendár2Rok,Kalendár2MesiacMožnosť+1,1),"mmmm")</f>
        <v>marec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44984</v>
      </c>
      <c r="C31" s="11">
        <v>44985</v>
      </c>
      <c r="D31" s="11">
        <v>44986</v>
      </c>
      <c r="E31" s="11">
        <v>44987</v>
      </c>
      <c r="F31" s="11">
        <v>44988</v>
      </c>
      <c r="G31" s="11">
        <v>44989</v>
      </c>
      <c r="H31" s="12">
        <v>44990</v>
      </c>
    </row>
    <row r="32" spans="1:8" ht="56.25" customHeight="1" x14ac:dyDescent="0.3">
      <c r="B32" s="7"/>
      <c r="C32" s="7"/>
      <c r="D32" s="7"/>
      <c r="E32" s="7"/>
      <c r="F32" s="7"/>
      <c r="G32" s="7"/>
      <c r="H32" s="8"/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44991</v>
      </c>
      <c r="C33" s="11">
        <v>44992</v>
      </c>
      <c r="D33" s="11">
        <v>44993</v>
      </c>
      <c r="E33" s="11">
        <v>44994</v>
      </c>
      <c r="F33" s="11">
        <v>44995</v>
      </c>
      <c r="G33" s="11">
        <v>44996</v>
      </c>
      <c r="H33" s="12">
        <v>44997</v>
      </c>
    </row>
    <row r="34" spans="1:8" ht="56.25" customHeight="1" x14ac:dyDescent="0.3">
      <c r="B34" s="7"/>
      <c r="C34" s="7"/>
      <c r="D34" s="7"/>
      <c r="E34" s="7"/>
      <c r="F34" s="7"/>
      <c r="G34" s="7"/>
      <c r="H34" s="8"/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44998</v>
      </c>
      <c r="C35" s="11">
        <v>44999</v>
      </c>
      <c r="D35" s="11">
        <v>45000</v>
      </c>
      <c r="E35" s="11">
        <v>45001</v>
      </c>
      <c r="F35" s="11">
        <v>45002</v>
      </c>
      <c r="G35" s="11">
        <v>45003</v>
      </c>
      <c r="H35" s="12">
        <v>45004</v>
      </c>
    </row>
    <row r="36" spans="1:8" ht="56.25" customHeight="1" x14ac:dyDescent="0.3">
      <c r="B36" s="7"/>
      <c r="C36" s="7"/>
      <c r="D36" s="7"/>
      <c r="E36" s="7"/>
      <c r="F36" s="7"/>
      <c r="G36" s="7"/>
      <c r="H36" s="8"/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45005</v>
      </c>
      <c r="C37" s="11">
        <v>45006</v>
      </c>
      <c r="D37" s="11">
        <v>45007</v>
      </c>
      <c r="E37" s="11">
        <v>45008</v>
      </c>
      <c r="F37" s="11">
        <v>45009</v>
      </c>
      <c r="G37" s="11">
        <v>45010</v>
      </c>
      <c r="H37" s="12">
        <v>45011</v>
      </c>
    </row>
    <row r="38" spans="1:8" ht="56.25" customHeight="1" x14ac:dyDescent="0.3">
      <c r="B38" s="7"/>
      <c r="C38" s="7"/>
      <c r="D38" s="7"/>
      <c r="E38" s="7"/>
      <c r="F38" s="7"/>
      <c r="G38" s="7" t="s">
        <v>21</v>
      </c>
      <c r="H38" s="8"/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45012</v>
      </c>
      <c r="C39" s="11">
        <v>45013</v>
      </c>
      <c r="D39" s="11">
        <v>45014</v>
      </c>
      <c r="E39" s="11">
        <v>45015</v>
      </c>
      <c r="F39" s="11">
        <v>45016</v>
      </c>
      <c r="G39" s="11">
        <v>45017</v>
      </c>
      <c r="H39" s="12">
        <v>45018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45019</v>
      </c>
      <c r="C41" s="11">
        <v>45020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>YEAR(DATE(Kalendár3Rok,Kalendár3MesiacMožnosť+1,1))</f>
        <v>2023</v>
      </c>
      <c r="C43" s="16" t="str">
        <f>TEXT(DATE(Kalendár3Rok,Kalendár3MesiacMožnosť+1,1),"mmmm")</f>
        <v>apríl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45012</v>
      </c>
      <c r="C45" s="11">
        <v>45013</v>
      </c>
      <c r="D45" s="11">
        <v>45014</v>
      </c>
      <c r="E45" s="11">
        <v>45015</v>
      </c>
      <c r="F45" s="11">
        <v>45016</v>
      </c>
      <c r="G45" s="11">
        <v>45017</v>
      </c>
      <c r="H45" s="12">
        <v>45018</v>
      </c>
    </row>
    <row r="46" spans="1:8" ht="56.25" customHeight="1" x14ac:dyDescent="0.3">
      <c r="B46" s="7"/>
      <c r="C46" s="7"/>
      <c r="D46" s="7"/>
      <c r="E46" s="7"/>
      <c r="F46" s="7"/>
      <c r="G46" s="7" t="s">
        <v>5</v>
      </c>
      <c r="H46" s="8"/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45019</v>
      </c>
      <c r="C47" s="11">
        <v>45020</v>
      </c>
      <c r="D47" s="11">
        <v>45021</v>
      </c>
      <c r="E47" s="11">
        <v>45022</v>
      </c>
      <c r="F47" s="11">
        <v>45023</v>
      </c>
      <c r="G47" s="11">
        <v>45024</v>
      </c>
      <c r="H47" s="12">
        <v>45025</v>
      </c>
    </row>
    <row r="48" spans="1:8" ht="56.25" customHeight="1" x14ac:dyDescent="0.3">
      <c r="B48" s="7"/>
      <c r="C48" s="7"/>
      <c r="D48" s="7"/>
      <c r="E48" s="7"/>
      <c r="F48" s="7"/>
      <c r="G48" s="7"/>
      <c r="H48" s="8"/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45026</v>
      </c>
      <c r="C49" s="11">
        <v>45027</v>
      </c>
      <c r="D49" s="11">
        <v>45028</v>
      </c>
      <c r="E49" s="11">
        <v>45029</v>
      </c>
      <c r="F49" s="11">
        <v>45030</v>
      </c>
      <c r="G49" s="11">
        <v>45031</v>
      </c>
      <c r="H49" s="12">
        <v>45032</v>
      </c>
    </row>
    <row r="50" spans="1:8" ht="56.25" customHeight="1" x14ac:dyDescent="0.3">
      <c r="B50" s="7"/>
      <c r="C50" s="7"/>
      <c r="D50" s="7"/>
      <c r="E50" s="7"/>
      <c r="F50" s="7"/>
      <c r="G50" s="7" t="s">
        <v>8</v>
      </c>
      <c r="H50" s="8" t="s">
        <v>8</v>
      </c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45033</v>
      </c>
      <c r="C51" s="11">
        <v>45034</v>
      </c>
      <c r="D51" s="11">
        <v>45035</v>
      </c>
      <c r="E51" s="11">
        <v>45036</v>
      </c>
      <c r="F51" s="11">
        <v>45037</v>
      </c>
      <c r="G51" s="11">
        <v>45038</v>
      </c>
      <c r="H51" s="12">
        <v>45039</v>
      </c>
    </row>
    <row r="52" spans="1:8" ht="56.25" customHeight="1" x14ac:dyDescent="0.3">
      <c r="B52" s="7"/>
      <c r="C52" s="7"/>
      <c r="D52" s="7"/>
      <c r="E52" s="7"/>
      <c r="F52" s="7"/>
      <c r="G52" s="7" t="s">
        <v>22</v>
      </c>
      <c r="H52" s="8" t="s">
        <v>22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45040</v>
      </c>
      <c r="C53" s="11">
        <v>45041</v>
      </c>
      <c r="D53" s="11">
        <v>45042</v>
      </c>
      <c r="E53" s="11">
        <v>45043</v>
      </c>
      <c r="F53" s="11">
        <v>45044</v>
      </c>
      <c r="G53" s="11">
        <v>45045</v>
      </c>
      <c r="H53" s="12">
        <v>45046</v>
      </c>
    </row>
    <row r="54" spans="1:8" ht="57" customHeight="1" x14ac:dyDescent="0.3">
      <c r="B54" s="7"/>
      <c r="C54" s="7"/>
      <c r="D54" s="7"/>
      <c r="E54" s="7"/>
      <c r="F54" s="7"/>
      <c r="G54" s="7" t="s">
        <v>15</v>
      </c>
      <c r="H54" s="9" t="s">
        <v>15</v>
      </c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45047</v>
      </c>
      <c r="C55" s="11">
        <v>45048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>YEAR(DATE(Kalendár4Rok,Kalendár4MesiacMožnosť+1,1))</f>
        <v>2023</v>
      </c>
      <c r="C57" s="16" t="str">
        <f>TEXT(DATE(Kalendár4Rok,Kalendár4MesiacMožnosť+1,1),"mmmm")</f>
        <v>máj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45047</v>
      </c>
      <c r="C59" s="11">
        <v>45048</v>
      </c>
      <c r="D59" s="11">
        <v>45049</v>
      </c>
      <c r="E59" s="11">
        <v>45050</v>
      </c>
      <c r="F59" s="11">
        <v>45051</v>
      </c>
      <c r="G59" s="11">
        <v>45052</v>
      </c>
      <c r="H59" s="12">
        <v>45053</v>
      </c>
    </row>
    <row r="60" spans="1:8" ht="56.25" customHeight="1" x14ac:dyDescent="0.3">
      <c r="B60" s="7"/>
      <c r="C60" s="7"/>
      <c r="D60" s="7"/>
      <c r="E60" s="7"/>
      <c r="F60" s="7"/>
      <c r="G60" s="7" t="s">
        <v>7</v>
      </c>
      <c r="H60" s="8" t="s">
        <v>7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45054</v>
      </c>
      <c r="C61" s="11">
        <v>45055</v>
      </c>
      <c r="D61" s="11">
        <v>45056</v>
      </c>
      <c r="E61" s="11">
        <v>45057</v>
      </c>
      <c r="F61" s="11">
        <v>45058</v>
      </c>
      <c r="G61" s="11">
        <v>45059</v>
      </c>
      <c r="H61" s="12">
        <v>45060</v>
      </c>
    </row>
    <row r="62" spans="1:8" ht="56.25" customHeight="1" x14ac:dyDescent="0.3">
      <c r="B62" s="7"/>
      <c r="C62" s="7" t="s">
        <v>27</v>
      </c>
      <c r="D62" s="7"/>
      <c r="E62" s="7"/>
      <c r="F62" s="7"/>
      <c r="G62" s="7" t="s">
        <v>16</v>
      </c>
      <c r="H62" s="8" t="s">
        <v>16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45061</v>
      </c>
      <c r="C63" s="11">
        <v>45062</v>
      </c>
      <c r="D63" s="11">
        <v>45063</v>
      </c>
      <c r="E63" s="11">
        <v>45064</v>
      </c>
      <c r="F63" s="11">
        <v>45065</v>
      </c>
      <c r="G63" s="11">
        <v>45066</v>
      </c>
      <c r="H63" s="12">
        <v>45067</v>
      </c>
    </row>
    <row r="64" spans="1:8" ht="56.25" customHeight="1" x14ac:dyDescent="0.3">
      <c r="B64" s="7"/>
      <c r="C64" s="7"/>
      <c r="D64" s="7" t="s">
        <v>28</v>
      </c>
      <c r="E64" s="7"/>
      <c r="F64" s="7"/>
      <c r="G64" s="7"/>
      <c r="H64" s="8"/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45068</v>
      </c>
      <c r="C65" s="11">
        <v>45069</v>
      </c>
      <c r="D65" s="11">
        <v>45070</v>
      </c>
      <c r="E65" s="11">
        <v>45071</v>
      </c>
      <c r="F65" s="11">
        <v>45072</v>
      </c>
      <c r="G65" s="11">
        <v>45073</v>
      </c>
      <c r="H65" s="12">
        <v>45074</v>
      </c>
    </row>
    <row r="66" spans="1:8" ht="56.25" customHeight="1" x14ac:dyDescent="0.3">
      <c r="B66" s="7"/>
      <c r="C66" s="7" t="s">
        <v>27</v>
      </c>
      <c r="D66" s="7"/>
      <c r="E66" s="7"/>
      <c r="F66" s="7"/>
      <c r="G66" s="7" t="s">
        <v>31</v>
      </c>
      <c r="H66" s="8" t="s">
        <v>31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45075</v>
      </c>
      <c r="C67" s="11">
        <v>45076</v>
      </c>
      <c r="D67" s="11">
        <v>45077</v>
      </c>
      <c r="E67" s="11">
        <v>45078</v>
      </c>
      <c r="F67" s="11">
        <v>45079</v>
      </c>
      <c r="G67" s="11">
        <v>45080</v>
      </c>
      <c r="H67" s="12">
        <v>45081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45082</v>
      </c>
      <c r="C69" s="11">
        <v>45083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f>YEAR(DATE(Kalendár5Rok,Kalendár5MesiacMožnosť+1,1))</f>
        <v>2023</v>
      </c>
      <c r="C71" s="16" t="str">
        <f>TEXT(DATE(Kalendár5Rok,Kalendár5MesiacMožnosť+1,1),"mmmm")</f>
        <v>jún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45075</v>
      </c>
      <c r="C73" s="11">
        <v>45076</v>
      </c>
      <c r="D73" s="11">
        <v>45077</v>
      </c>
      <c r="E73" s="11">
        <v>45078</v>
      </c>
      <c r="F73" s="11">
        <v>45079</v>
      </c>
      <c r="G73" s="11">
        <v>45080</v>
      </c>
      <c r="H73" s="12">
        <v>45081</v>
      </c>
    </row>
    <row r="74" spans="1:8" ht="56.25" customHeight="1" x14ac:dyDescent="0.3">
      <c r="B74" s="7"/>
      <c r="C74" s="7"/>
      <c r="D74" s="7"/>
      <c r="E74" s="7"/>
      <c r="F74" s="7"/>
      <c r="G74" s="7" t="s">
        <v>17</v>
      </c>
      <c r="H74" s="8" t="s">
        <v>17</v>
      </c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45082</v>
      </c>
      <c r="C75" s="11">
        <v>45083</v>
      </c>
      <c r="D75" s="11">
        <v>45084</v>
      </c>
      <c r="E75" s="11">
        <v>45085</v>
      </c>
      <c r="F75" s="11">
        <v>45086</v>
      </c>
      <c r="G75" s="11">
        <v>45087</v>
      </c>
      <c r="H75" s="12">
        <v>45088</v>
      </c>
    </row>
    <row r="76" spans="1:8" ht="56.25" customHeight="1" x14ac:dyDescent="0.3">
      <c r="B76" s="7"/>
      <c r="C76" s="7"/>
      <c r="D76" s="7" t="s">
        <v>28</v>
      </c>
      <c r="E76" s="7"/>
      <c r="F76" s="7"/>
      <c r="G76" s="7"/>
      <c r="H76" s="8" t="s">
        <v>26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45089</v>
      </c>
      <c r="C77" s="11">
        <v>45090</v>
      </c>
      <c r="D77" s="11">
        <v>45091</v>
      </c>
      <c r="E77" s="11">
        <v>45092</v>
      </c>
      <c r="F77" s="11">
        <v>45093</v>
      </c>
      <c r="G77" s="11">
        <v>45094</v>
      </c>
      <c r="H77" s="12">
        <v>45095</v>
      </c>
    </row>
    <row r="78" spans="1:8" ht="56.25" customHeight="1" x14ac:dyDescent="0.3">
      <c r="B78" s="7"/>
      <c r="C78" s="7"/>
      <c r="D78" s="7"/>
      <c r="E78" s="7"/>
      <c r="F78" s="7"/>
      <c r="G78" s="7" t="s">
        <v>29</v>
      </c>
      <c r="H78" s="8" t="s">
        <v>29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45096</v>
      </c>
      <c r="C79" s="11">
        <v>45097</v>
      </c>
      <c r="D79" s="11">
        <v>45098</v>
      </c>
      <c r="E79" s="11">
        <v>45099</v>
      </c>
      <c r="F79" s="11">
        <v>45100</v>
      </c>
      <c r="G79" s="11">
        <v>45101</v>
      </c>
      <c r="H79" s="12">
        <v>45102</v>
      </c>
    </row>
    <row r="80" spans="1:8" ht="56.25" customHeight="1" x14ac:dyDescent="0.3">
      <c r="B80" s="7"/>
      <c r="C80" s="7"/>
      <c r="D80" s="7"/>
      <c r="E80" s="7"/>
      <c r="F80" s="7"/>
      <c r="G80" s="7"/>
      <c r="H80" s="8" t="s">
        <v>32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45103</v>
      </c>
      <c r="C81" s="11">
        <v>45104</v>
      </c>
      <c r="D81" s="11">
        <v>45105</v>
      </c>
      <c r="E81" s="11">
        <v>45106</v>
      </c>
      <c r="F81" s="11">
        <v>45107</v>
      </c>
      <c r="G81" s="11">
        <v>45108</v>
      </c>
      <c r="H81" s="12">
        <v>45109</v>
      </c>
    </row>
    <row r="82" spans="1:8" ht="57" customHeight="1" x14ac:dyDescent="0.3">
      <c r="B82" s="7"/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45110</v>
      </c>
      <c r="C83" s="11">
        <v>45111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>YEAR(DATE(Kalendár6Rok,Kalendár6MesiacMožnosť+1,1))</f>
        <v>2023</v>
      </c>
      <c r="C85" s="16" t="str">
        <f>TEXT(DATE(Kalendár6Rok,Kalendár6MesiacMožnosť+1,1),"mmmm")</f>
        <v>júl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45103</v>
      </c>
      <c r="C87" s="11">
        <v>45104</v>
      </c>
      <c r="D87" s="11">
        <v>45105</v>
      </c>
      <c r="E87" s="11">
        <v>45106</v>
      </c>
      <c r="F87" s="11">
        <v>45107</v>
      </c>
      <c r="G87" s="11">
        <v>45108</v>
      </c>
      <c r="H87" s="12">
        <v>45109</v>
      </c>
    </row>
    <row r="88" spans="1:8" ht="56.25" customHeight="1" x14ac:dyDescent="0.3">
      <c r="B88" s="7"/>
      <c r="C88" s="7"/>
      <c r="D88" s="7"/>
      <c r="E88" s="7"/>
      <c r="F88" s="7"/>
      <c r="G88" s="7" t="s">
        <v>23</v>
      </c>
      <c r="H88" s="8" t="s">
        <v>23</v>
      </c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45110</v>
      </c>
      <c r="C89" s="11">
        <v>45111</v>
      </c>
      <c r="D89" s="11">
        <v>45112</v>
      </c>
      <c r="E89" s="11">
        <v>45113</v>
      </c>
      <c r="F89" s="11">
        <v>45114</v>
      </c>
      <c r="G89" s="11">
        <v>45115</v>
      </c>
      <c r="H89" s="12">
        <v>45116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45117</v>
      </c>
      <c r="C91" s="11">
        <v>45118</v>
      </c>
      <c r="D91" s="11">
        <v>45119</v>
      </c>
      <c r="E91" s="11">
        <v>45120</v>
      </c>
      <c r="F91" s="11">
        <v>45121</v>
      </c>
      <c r="G91" s="11">
        <v>45122</v>
      </c>
      <c r="H91" s="12">
        <v>45123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45124</v>
      </c>
      <c r="C93" s="11">
        <v>45125</v>
      </c>
      <c r="D93" s="11">
        <v>45126</v>
      </c>
      <c r="E93" s="11">
        <v>45127</v>
      </c>
      <c r="F93" s="11">
        <v>45128</v>
      </c>
      <c r="G93" s="11">
        <v>45129</v>
      </c>
      <c r="H93" s="12">
        <v>45130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45131</v>
      </c>
      <c r="C95" s="11">
        <v>45132</v>
      </c>
      <c r="D95" s="11">
        <v>45133</v>
      </c>
      <c r="E95" s="11">
        <v>45134</v>
      </c>
      <c r="F95" s="11">
        <v>45135</v>
      </c>
      <c r="G95" s="11">
        <v>45136</v>
      </c>
      <c r="H95" s="12">
        <v>45137</v>
      </c>
    </row>
    <row r="96" spans="1:8" ht="57" customHeight="1" x14ac:dyDescent="0.3">
      <c r="B96" s="7" t="s">
        <v>13</v>
      </c>
      <c r="C96" s="7" t="s">
        <v>13</v>
      </c>
      <c r="D96" s="7" t="s">
        <v>13</v>
      </c>
      <c r="E96" s="7" t="s">
        <v>13</v>
      </c>
      <c r="F96" s="7" t="s">
        <v>13</v>
      </c>
      <c r="G96" s="7" t="s">
        <v>30</v>
      </c>
      <c r="H96" s="9" t="s">
        <v>12</v>
      </c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45138</v>
      </c>
      <c r="C97" s="11">
        <v>45139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 t="s">
        <v>12</v>
      </c>
      <c r="C98" s="7" t="s">
        <v>12</v>
      </c>
      <c r="D98" s="13"/>
      <c r="E98" s="13"/>
      <c r="F98" s="13"/>
      <c r="G98" s="13"/>
      <c r="H98" s="13"/>
    </row>
    <row r="99" spans="1:8" ht="54" customHeight="1" x14ac:dyDescent="0.7">
      <c r="A99" s="2"/>
      <c r="B99" s="1">
        <f>YEAR(DATE(Kalendár7Rok,Kalendár7MesiacMožnosť+1,1))</f>
        <v>2023</v>
      </c>
      <c r="C99" s="16" t="str">
        <f>TEXT(DATE(Kalendár7Rok,Kalendár7MesiacMožnosť+1,1),"mmmm")</f>
        <v>august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45138</v>
      </c>
      <c r="C101" s="11">
        <v>45139</v>
      </c>
      <c r="D101" s="11">
        <v>45140</v>
      </c>
      <c r="E101" s="11">
        <v>45141</v>
      </c>
      <c r="F101" s="11">
        <v>45142</v>
      </c>
      <c r="G101" s="11">
        <v>45143</v>
      </c>
      <c r="H101" s="12">
        <v>45144</v>
      </c>
    </row>
    <row r="102" spans="1:8" ht="56.25" customHeight="1" x14ac:dyDescent="0.3">
      <c r="B102" s="7" t="s">
        <v>12</v>
      </c>
      <c r="C102" s="7" t="s">
        <v>12</v>
      </c>
      <c r="D102" s="7" t="s">
        <v>12</v>
      </c>
      <c r="E102" s="7" t="s">
        <v>12</v>
      </c>
      <c r="F102" s="7" t="s">
        <v>12</v>
      </c>
      <c r="G102" s="7" t="s">
        <v>12</v>
      </c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45145</v>
      </c>
      <c r="C103" s="11">
        <v>45146</v>
      </c>
      <c r="D103" s="11">
        <v>45147</v>
      </c>
      <c r="E103" s="11">
        <v>45148</v>
      </c>
      <c r="F103" s="11">
        <v>45149</v>
      </c>
      <c r="G103" s="11">
        <v>45150</v>
      </c>
      <c r="H103" s="12">
        <v>45151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45152</v>
      </c>
      <c r="C105" s="11">
        <v>45153</v>
      </c>
      <c r="D105" s="11">
        <v>45154</v>
      </c>
      <c r="E105" s="11">
        <v>45155</v>
      </c>
      <c r="F105" s="11">
        <v>45156</v>
      </c>
      <c r="G105" s="11">
        <v>45157</v>
      </c>
      <c r="H105" s="12">
        <v>45158</v>
      </c>
    </row>
    <row r="106" spans="1:8" ht="56.25" customHeight="1" x14ac:dyDescent="0.3">
      <c r="B106" s="7"/>
      <c r="C106" s="7"/>
      <c r="D106" s="7"/>
      <c r="E106" s="7"/>
      <c r="F106" s="7"/>
      <c r="G106" s="7" t="s">
        <v>25</v>
      </c>
      <c r="H106" s="8" t="s">
        <v>25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45159</v>
      </c>
      <c r="C107" s="11">
        <v>45160</v>
      </c>
      <c r="D107" s="11">
        <v>45161</v>
      </c>
      <c r="E107" s="11">
        <v>45162</v>
      </c>
      <c r="F107" s="11">
        <v>45163</v>
      </c>
      <c r="G107" s="11">
        <v>45164</v>
      </c>
      <c r="H107" s="12">
        <v>45165</v>
      </c>
    </row>
    <row r="108" spans="1:8" ht="56.25" customHeight="1" x14ac:dyDescent="0.3">
      <c r="B108" s="7"/>
      <c r="C108" s="7"/>
      <c r="D108" s="7"/>
      <c r="E108" s="7"/>
      <c r="F108" s="7"/>
      <c r="G108" s="7" t="s">
        <v>18</v>
      </c>
      <c r="H108" s="8" t="s">
        <v>18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45166</v>
      </c>
      <c r="C109" s="11">
        <v>45167</v>
      </c>
      <c r="D109" s="11">
        <v>45168</v>
      </c>
      <c r="E109" s="11">
        <v>45169</v>
      </c>
      <c r="F109" s="11">
        <v>45170</v>
      </c>
      <c r="G109" s="11">
        <v>45171</v>
      </c>
      <c r="H109" s="12">
        <v>45172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45173</v>
      </c>
      <c r="C111" s="11">
        <v>45174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>YEAR(DATE(Kalendár8Rok,Kalendár8MesiacMožnosť+1,1))</f>
        <v>2023</v>
      </c>
      <c r="C113" s="16" t="str">
        <f>TEXT(DATE(Kalendár8Rok,Kalendár8MesiacMožnosť+1,1),"mmmm")</f>
        <v>september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45166</v>
      </c>
      <c r="C115" s="11">
        <v>45167</v>
      </c>
      <c r="D115" s="11">
        <v>45168</v>
      </c>
      <c r="E115" s="11">
        <v>45169</v>
      </c>
      <c r="F115" s="11">
        <v>45170</v>
      </c>
      <c r="G115" s="11">
        <v>45171</v>
      </c>
      <c r="H115" s="12">
        <v>45172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/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45173</v>
      </c>
      <c r="C117" s="11">
        <v>45174</v>
      </c>
      <c r="D117" s="11">
        <v>45175</v>
      </c>
      <c r="E117" s="11">
        <v>45176</v>
      </c>
      <c r="F117" s="11">
        <v>45177</v>
      </c>
      <c r="G117" s="11">
        <v>45178</v>
      </c>
      <c r="H117" s="12">
        <v>45179</v>
      </c>
    </row>
    <row r="118" spans="1:8" ht="56.25" customHeight="1" x14ac:dyDescent="0.3">
      <c r="B118" s="7"/>
      <c r="C118" s="7"/>
      <c r="D118" s="7"/>
      <c r="E118" s="7"/>
      <c r="F118" s="7"/>
      <c r="G118" s="7" t="s">
        <v>9</v>
      </c>
      <c r="H118" s="8" t="s">
        <v>9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45180</v>
      </c>
      <c r="C119" s="11">
        <v>45181</v>
      </c>
      <c r="D119" s="11">
        <v>45182</v>
      </c>
      <c r="E119" s="11">
        <v>45183</v>
      </c>
      <c r="F119" s="11">
        <v>45184</v>
      </c>
      <c r="G119" s="11">
        <v>45185</v>
      </c>
      <c r="H119" s="12">
        <v>45186</v>
      </c>
    </row>
    <row r="120" spans="1:8" ht="56.25" customHeight="1" x14ac:dyDescent="0.3">
      <c r="B120" s="7"/>
      <c r="C120" s="7"/>
      <c r="D120" s="7"/>
      <c r="E120" s="7"/>
      <c r="F120" s="7"/>
      <c r="G120" s="7" t="s">
        <v>24</v>
      </c>
      <c r="H120" s="8" t="s">
        <v>24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45187</v>
      </c>
      <c r="C121" s="11">
        <v>45188</v>
      </c>
      <c r="D121" s="11">
        <v>45189</v>
      </c>
      <c r="E121" s="11">
        <v>45190</v>
      </c>
      <c r="F121" s="11">
        <v>45191</v>
      </c>
      <c r="G121" s="11">
        <v>45192</v>
      </c>
      <c r="H121" s="12">
        <v>45193</v>
      </c>
    </row>
    <row r="122" spans="1:8" ht="56.25" customHeight="1" x14ac:dyDescent="0.3">
      <c r="B122" s="7"/>
      <c r="C122" s="7"/>
      <c r="D122" s="7"/>
      <c r="E122" s="7"/>
      <c r="F122" s="7"/>
      <c r="G122" s="7" t="s">
        <v>19</v>
      </c>
      <c r="H122" s="8" t="s">
        <v>19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45194</v>
      </c>
      <c r="C123" s="11">
        <v>45195</v>
      </c>
      <c r="D123" s="11">
        <v>45196</v>
      </c>
      <c r="E123" s="11">
        <v>45197</v>
      </c>
      <c r="F123" s="11">
        <v>45198</v>
      </c>
      <c r="G123" s="11">
        <v>45199</v>
      </c>
      <c r="H123" s="12">
        <v>45200</v>
      </c>
    </row>
    <row r="124" spans="1:8" ht="57" customHeight="1" x14ac:dyDescent="0.3">
      <c r="B124" s="7"/>
      <c r="C124" s="7"/>
      <c r="D124" s="7"/>
      <c r="E124" s="7"/>
      <c r="F124" s="7"/>
      <c r="G124" s="7" t="s">
        <v>10</v>
      </c>
      <c r="H124" s="9" t="s">
        <v>10</v>
      </c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45201</v>
      </c>
      <c r="C125" s="11">
        <v>45202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>YEAR(DATE(Kalendár9Rok,Kalendár9MesiacMožnosť+1,1))</f>
        <v>2023</v>
      </c>
      <c r="C127" s="16" t="str">
        <f>TEXT(DATE(Kalendár9Rok,Kalendár9MesiacMožnosť+1,1),"mmmm")</f>
        <v>október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45194</v>
      </c>
      <c r="C129" s="11">
        <v>45195</v>
      </c>
      <c r="D129" s="11">
        <v>45196</v>
      </c>
      <c r="E129" s="11">
        <v>45197</v>
      </c>
      <c r="F129" s="11">
        <v>45198</v>
      </c>
      <c r="G129" s="11">
        <v>45199</v>
      </c>
      <c r="H129" s="12">
        <v>45200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45201</v>
      </c>
      <c r="C131" s="11">
        <v>45202</v>
      </c>
      <c r="D131" s="11">
        <v>45203</v>
      </c>
      <c r="E131" s="11">
        <v>45204</v>
      </c>
      <c r="F131" s="11">
        <v>45205</v>
      </c>
      <c r="G131" s="11">
        <v>45206</v>
      </c>
      <c r="H131" s="12">
        <v>45207</v>
      </c>
    </row>
    <row r="132" spans="2:8" ht="56.25" customHeight="1" x14ac:dyDescent="0.3">
      <c r="B132" s="7"/>
      <c r="C132" s="7"/>
      <c r="D132" s="7"/>
      <c r="E132" s="7"/>
      <c r="F132" s="7"/>
      <c r="G132" s="7" t="s">
        <v>20</v>
      </c>
      <c r="H132" s="8" t="s">
        <v>20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45208</v>
      </c>
      <c r="C133" s="11">
        <v>45209</v>
      </c>
      <c r="D133" s="11">
        <v>45210</v>
      </c>
      <c r="E133" s="11">
        <v>45211</v>
      </c>
      <c r="F133" s="11">
        <v>45212</v>
      </c>
      <c r="G133" s="11">
        <v>45213</v>
      </c>
      <c r="H133" s="12">
        <v>45214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45215</v>
      </c>
      <c r="C135" s="11">
        <v>45216</v>
      </c>
      <c r="D135" s="11">
        <v>45217</v>
      </c>
      <c r="E135" s="11">
        <v>45218</v>
      </c>
      <c r="F135" s="11">
        <v>45219</v>
      </c>
      <c r="G135" s="11">
        <v>45220</v>
      </c>
      <c r="H135" s="12">
        <v>45221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45222</v>
      </c>
      <c r="C137" s="11">
        <v>45223</v>
      </c>
      <c r="D137" s="11">
        <v>45224</v>
      </c>
      <c r="E137" s="11">
        <v>45225</v>
      </c>
      <c r="F137" s="11">
        <v>45226</v>
      </c>
      <c r="G137" s="11">
        <v>45227</v>
      </c>
      <c r="H137" s="12">
        <v>45228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45229</v>
      </c>
      <c r="C139" s="11">
        <v>45230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>YEAR(DATE(Kalendár10Rok,Kalendár10MesiacMožnosť+1,1))</f>
        <v>2023</v>
      </c>
      <c r="C141" s="16" t="str">
        <f>TEXT(DATE(Kalendár10Rok,Kalendár10MesiacMožnosť+1,1),"mmmm")</f>
        <v>november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45229</v>
      </c>
      <c r="C143" s="11">
        <v>45230</v>
      </c>
      <c r="D143" s="11">
        <v>45231</v>
      </c>
      <c r="E143" s="11">
        <v>45232</v>
      </c>
      <c r="F143" s="11">
        <v>45233</v>
      </c>
      <c r="G143" s="11">
        <v>45234</v>
      </c>
      <c r="H143" s="12">
        <v>45235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45236</v>
      </c>
      <c r="C145" s="11">
        <v>45237</v>
      </c>
      <c r="D145" s="11">
        <v>45238</v>
      </c>
      <c r="E145" s="11">
        <v>45239</v>
      </c>
      <c r="F145" s="11">
        <v>45240</v>
      </c>
      <c r="G145" s="11">
        <v>45241</v>
      </c>
      <c r="H145" s="12">
        <v>45242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45243</v>
      </c>
      <c r="C147" s="11">
        <v>45244</v>
      </c>
      <c r="D147" s="11">
        <v>45245</v>
      </c>
      <c r="E147" s="11">
        <v>45246</v>
      </c>
      <c r="F147" s="11">
        <v>45247</v>
      </c>
      <c r="G147" s="11">
        <v>45248</v>
      </c>
      <c r="H147" s="12">
        <v>45249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45250</v>
      </c>
      <c r="C149" s="11">
        <v>45251</v>
      </c>
      <c r="D149" s="11">
        <v>45252</v>
      </c>
      <c r="E149" s="11">
        <v>45253</v>
      </c>
      <c r="F149" s="11">
        <v>45254</v>
      </c>
      <c r="G149" s="11">
        <v>45255</v>
      </c>
      <c r="H149" s="12">
        <v>45256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45257</v>
      </c>
      <c r="C151" s="11">
        <v>45258</v>
      </c>
      <c r="D151" s="11">
        <v>45259</v>
      </c>
      <c r="E151" s="11">
        <v>45260</v>
      </c>
      <c r="F151" s="11">
        <v>45261</v>
      </c>
      <c r="G151" s="11">
        <v>45262</v>
      </c>
      <c r="H151" s="12">
        <v>45263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45264</v>
      </c>
      <c r="C153" s="11">
        <v>45265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>YEAR(DATE(Kalendár11Rok,Kalendár11MesiacMožnosť+1,1))</f>
        <v>2023</v>
      </c>
      <c r="C155" s="16" t="str">
        <f>TEXT(DATE(Kalendár11Rok,Kalendár11MesiacMožnosť+1,1),"mmmm")</f>
        <v>december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45257</v>
      </c>
      <c r="C157" s="11">
        <v>45258</v>
      </c>
      <c r="D157" s="11">
        <v>45259</v>
      </c>
      <c r="E157" s="11">
        <v>45260</v>
      </c>
      <c r="F157" s="11">
        <v>45261</v>
      </c>
      <c r="G157" s="11">
        <v>45262</v>
      </c>
      <c r="H157" s="12">
        <v>45263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45264</v>
      </c>
      <c r="C159" s="11">
        <v>45265</v>
      </c>
      <c r="D159" s="11">
        <v>45266</v>
      </c>
      <c r="E159" s="11">
        <v>45267</v>
      </c>
      <c r="F159" s="11">
        <v>45268</v>
      </c>
      <c r="G159" s="11">
        <v>45269</v>
      </c>
      <c r="H159" s="12">
        <v>45270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45271</v>
      </c>
      <c r="C161" s="11">
        <v>45272</v>
      </c>
      <c r="D161" s="11">
        <v>45273</v>
      </c>
      <c r="E161" s="11">
        <v>45274</v>
      </c>
      <c r="F161" s="11">
        <v>45275</v>
      </c>
      <c r="G161" s="11">
        <v>45276</v>
      </c>
      <c r="H161" s="12">
        <v>45277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45278</v>
      </c>
      <c r="C163" s="11">
        <v>45279</v>
      </c>
      <c r="D163" s="11">
        <v>45280</v>
      </c>
      <c r="E163" s="11">
        <v>45281</v>
      </c>
      <c r="F163" s="11">
        <v>45282</v>
      </c>
      <c r="G163" s="11">
        <v>45283</v>
      </c>
      <c r="H163" s="12">
        <v>45284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45285</v>
      </c>
      <c r="C165" s="11">
        <v>45286</v>
      </c>
      <c r="D165" s="11">
        <v>45287</v>
      </c>
      <c r="E165" s="11">
        <v>45288</v>
      </c>
      <c r="F165" s="11">
        <v>45289</v>
      </c>
      <c r="G165" s="11">
        <v>45290</v>
      </c>
      <c r="H165" s="12">
        <v>45291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45292</v>
      </c>
      <c r="C167" s="11">
        <v>45293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2023-06-22T09:13:54Z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